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15(2)" sheetId="1" r:id="rId1"/>
  </sheets>
  <externalReferences>
    <externalReference r:id="rId4"/>
  </externalReferences>
  <definedNames>
    <definedName name="_xlfn.BAHTTEXT" hidden="1">#NAME?</definedName>
    <definedName name="_xlnm.Print_Area" localSheetId="0">'t15(2)'!$A$1:$P$44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't15(2)'!$3:$5</definedName>
  </definedNames>
  <calcPr fullCalcOnLoad="1"/>
</workbook>
</file>

<file path=xl/sharedStrings.xml><?xml version="1.0" encoding="utf-8"?>
<sst xmlns="http://schemas.openxmlformats.org/spreadsheetml/2006/main" count="123" uniqueCount="118">
  <si>
    <t>ND</t>
  </si>
  <si>
    <t>INCONGRUENZA 9</t>
  </si>
  <si>
    <t>Costituzione fondi per la contrattazione integrativa (*)</t>
  </si>
  <si>
    <t>Destinazione fondi per la contrattazione integrativa (*)</t>
  </si>
  <si>
    <t>Fondo Unico:</t>
  </si>
  <si>
    <t>DESCRIZIONE</t>
  </si>
  <si>
    <t>CODICE</t>
  </si>
  <si>
    <t>IMPORTI</t>
  </si>
  <si>
    <t>UNICO IMPORTO CONSOLIDATO ANNO 2003 (ART.31 C. 2 CCNL 02-05)</t>
  </si>
  <si>
    <t>F556</t>
  </si>
  <si>
    <t>INDENNITÀ DI COMPARTO QUOTA CARICO FONDO</t>
  </si>
  <si>
    <t>U07A</t>
  </si>
  <si>
    <t>INCREMENTI CCNL 02-05 (ART. 32. CC. 1-2 C. 7)</t>
  </si>
  <si>
    <t>F61G</t>
  </si>
  <si>
    <t>PROGRESSIONI ORIZZONTALI STORICHE</t>
  </si>
  <si>
    <t>U255</t>
  </si>
  <si>
    <t>INCREMENTI CCNL 04-05 (ART. 4. CC. 1,4,5 PARTE FISSA)</t>
  </si>
  <si>
    <t>F62G</t>
  </si>
  <si>
    <t>POSIZIONI ORGANIZZATIVE</t>
  </si>
  <si>
    <t>U893</t>
  </si>
  <si>
    <t>INCREMENTI CCNL 06-09 (ART. 8. CC. 2,5,6,7 PARTE FISSA)</t>
  </si>
  <si>
    <t>F63G</t>
  </si>
  <si>
    <t>INDENNITÀ DI RESPONSABILITÀ / PROFESSIONALITÀ</t>
  </si>
  <si>
    <t>U08A</t>
  </si>
  <si>
    <t>RISPARMI EX ART. 2 C. 3 DLGS 165/2001</t>
  </si>
  <si>
    <t>F70A</t>
  </si>
  <si>
    <t>INDENNITÀ TURNO, RISCHIO, DISAGIO ECC.</t>
  </si>
  <si>
    <t>U257</t>
  </si>
  <si>
    <t>RIDET PER INCREM STIP (DICH CONG 14 CCNL 0205 e 1 CCNL08-09)</t>
  </si>
  <si>
    <t>F64G</t>
  </si>
  <si>
    <t>PRODUTTIVITÀ / PERFORMANCE COLLETTIVA</t>
  </si>
  <si>
    <t>U09A</t>
  </si>
  <si>
    <t>INCREM. PER RID STAB STRAORD (ART. 14 C. 3 CCNL 98-01)</t>
  </si>
  <si>
    <t>F81H</t>
  </si>
  <si>
    <t>PRODUTTIVITÀ / PERFORMANCE INDIVIDUALE</t>
  </si>
  <si>
    <t>U10A</t>
  </si>
  <si>
    <t>INCREM PER PROC DEC.TO TRASF FUNZ (ART15 C1 L.L CCNL 98-01)</t>
  </si>
  <si>
    <t>F82H</t>
  </si>
  <si>
    <t>ALTRI ISTITUTI NON COMPRESI FRA I PRECEDENTI</t>
  </si>
  <si>
    <t>U998</t>
  </si>
  <si>
    <t>INCREM DOTAZ ORG E RELAT COPERT (ART15 C5 P.FISSA CCNL98-01)</t>
  </si>
  <si>
    <t>F83H</t>
  </si>
  <si>
    <t>Totale Destinazioni non contrattate dal CI di rif.to</t>
  </si>
  <si>
    <t>RIA E ASS. AD PERSONAM PERS. CESSATO (ART.4 C. 2 CCNL 00-01)</t>
  </si>
  <si>
    <t>F919</t>
  </si>
  <si>
    <t>Destinazioni contrattate specificamente dal CI di rif.to</t>
  </si>
  <si>
    <t>ALTRE RISORSE FISSE CON CARATTERE DI CERTEZZA E STABILITÀ</t>
  </si>
  <si>
    <t>F998</t>
  </si>
  <si>
    <t>PROGRESSIONI ORIZZONTALI - CONTR</t>
  </si>
  <si>
    <t>U515</t>
  </si>
  <si>
    <t>DEC FONDO/PARTE FISSA LIMITE 2010 (ART.9 C.2BIS L.122/10)</t>
  </si>
  <si>
    <t>F84H</t>
  </si>
  <si>
    <t>POSIZIONI ORGANIZZATIVE - CONTR</t>
  </si>
  <si>
    <t>U885</t>
  </si>
  <si>
    <t>DEC FONDO/PARTE FISSA RID PROP PERS (ART.9 C2BIS L.122/10)</t>
  </si>
  <si>
    <t>F85H</t>
  </si>
  <si>
    <t>INDENNITÀ DI RESPONSABILITÀ / PROFESSIONALITÀ - CONTR</t>
  </si>
  <si>
    <t>U11A</t>
  </si>
  <si>
    <t>ALTRE DECURTAZIONI DEL FONDO /  PARTE FISSA</t>
  </si>
  <si>
    <t>F86H</t>
  </si>
  <si>
    <t>INDENNITÀ TURNO, RISCHIO, DISAGIO ECC. - CONTR</t>
  </si>
  <si>
    <t>U254</t>
  </si>
  <si>
    <t>Totale Risorse fisse</t>
  </si>
  <si>
    <t>PRODUTTIVITÀ / PERFORMANCE COLLETTIVA - CONTR</t>
  </si>
  <si>
    <t>U252</t>
  </si>
  <si>
    <t>Risorse variabili</t>
  </si>
  <si>
    <t>PRODUTTIVITÀ / PERFORMANCE INDIVIDUALE - CONTR</t>
  </si>
  <si>
    <t>U253</t>
  </si>
  <si>
    <t>ENTRATE CONTO TERZI O UTENZA O SPONSORIZZ. (ART 43 L 449/97)</t>
  </si>
  <si>
    <t>F50H</t>
  </si>
  <si>
    <t>ALTRI ISTITUTI NON COMPRESI FRA I PRECEDENTI - CONTR</t>
  </si>
  <si>
    <t>U995</t>
  </si>
  <si>
    <t>RISPARMI DI GESTIONE (ART. 43 L. 449/1997)</t>
  </si>
  <si>
    <t>F51H</t>
  </si>
  <si>
    <t>Totale Destinazioni contrattate dal CI di rif.to</t>
  </si>
  <si>
    <t>QUOTE PER LA PROGETTAZIONE (ART. 92 CC. 5-6  D.LGS. 163/06)</t>
  </si>
  <si>
    <t>F930</t>
  </si>
  <si>
    <t>(eventuali) Destinazioni ancora da regolare</t>
  </si>
  <si>
    <t>REC. EV. ICI (ART 3 C 57 L662/96, ART 59 C 1 L P DLGS446/97)</t>
  </si>
  <si>
    <t>F928</t>
  </si>
  <si>
    <t>RISORSE ANCORA DA CONTRATTARE</t>
  </si>
  <si>
    <t>U994</t>
  </si>
  <si>
    <t>F929</t>
  </si>
  <si>
    <t>ACCANT. ART. 32 C. 7 CCNL 02-05 (ALTE PROFESS.)</t>
  </si>
  <si>
    <t>U262</t>
  </si>
  <si>
    <t>RISP DA STRAORD ACCERT A CONSUNT (ART14 C. 1 CCNL 98-01)</t>
  </si>
  <si>
    <t>F926</t>
  </si>
  <si>
    <t>Totale Destinazioni ancora da regolare</t>
  </si>
  <si>
    <t>LIQUID. SENTENZE FAVOREVOLI ALL'ENTE (ART. 27 CCNL 14.9.00)</t>
  </si>
  <si>
    <t>F88H</t>
  </si>
  <si>
    <t>INTEGR. FONDO CCIAA IN EQ. FIN. (ART.15 C.1 L. N CCNL 98-01)</t>
  </si>
  <si>
    <t>F931</t>
  </si>
  <si>
    <t>NUOVI SERVIZI O RIORG. (ART. 15 C. 5 - P.VARIAB. CCNL 98-01)</t>
  </si>
  <si>
    <t>F925</t>
  </si>
  <si>
    <t>INTEGRAZIONE 1,2% (ART. 15 C. 2 CCNL 98-01)</t>
  </si>
  <si>
    <t>F932</t>
  </si>
  <si>
    <t>MESSI NOTIFICATORI (ART. 54 CCNL 14.9.00)</t>
  </si>
  <si>
    <t>F933</t>
  </si>
  <si>
    <t>ECONOMIE AGGIUNTIVE (ART. 16 CC. 4-5 L. 111/11)</t>
  </si>
  <si>
    <t>F96H</t>
  </si>
  <si>
    <t>ALTRE RISORSE VARIABILI</t>
  </si>
  <si>
    <t>F995</t>
  </si>
  <si>
    <t>SOMME NON UTILIZZATE FONDO ANNO PRECEDENTE</t>
  </si>
  <si>
    <t>F999</t>
  </si>
  <si>
    <t>DEC FONDO/PARTE VARIAB. LIMITE 2010(ART.9 C.2BIS L.122/10)</t>
  </si>
  <si>
    <t>F89H</t>
  </si>
  <si>
    <t>DEC FONDO/PARTE VARIAB. RID PROP PERS(ART.9 C.2BIS L.122/10)</t>
  </si>
  <si>
    <t>F90H</t>
  </si>
  <si>
    <t>ALTRE DECURTAZIONI DEL FONDO /  PARTE VARIABILE</t>
  </si>
  <si>
    <t>F91H</t>
  </si>
  <si>
    <t>Totale Risorse variabili</t>
  </si>
  <si>
    <t>Totale Fondo unico</t>
  </si>
  <si>
    <t>TOTALE</t>
  </si>
  <si>
    <t>(*) tutti gli importi vanno indicati in euro e al netto degli oneri sociali (contributi ed IRAP) a carico del datore di lavoro</t>
  </si>
  <si>
    <t>(**) Escluse le poste connesse a sponsorizzazioni, recupero evasione ICI e quelle relative a quote per la progettazione, identificate in voci separate.</t>
  </si>
  <si>
    <r>
      <t xml:space="preserve">Fondo unico per le risorse decentrate
</t>
    </r>
    <r>
      <rPr>
        <i/>
        <sz val="8.2"/>
        <rFont val="Arial"/>
        <family val="2"/>
      </rPr>
      <t>Risorse fisse aventi carattere di certezza e stabilità</t>
    </r>
  </si>
  <si>
    <r>
      <t xml:space="preserve">Fondo unico per le risorse decentrate
</t>
    </r>
    <r>
      <rPr>
        <i/>
        <sz val="8.2"/>
        <rFont val="Arial"/>
        <family val="2"/>
      </rPr>
      <t>Destinazioni non contrattate specificamente dal CI di rif.to</t>
    </r>
  </si>
  <si>
    <r>
      <t xml:space="preserve">SPECIFICHE DISP. DI LEGGE (ART. 15 C. 1 L. K CCNL 98-01) </t>
    </r>
    <r>
      <rPr>
        <sz val="6"/>
        <rFont val="Arial"/>
        <family val="2"/>
      </rPr>
      <t>(**)</t>
    </r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</si>
</sst>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  <numFmt numFmtId="210" formatCode="&quot;Attivo&quot;;&quot;Attivo&quot;;&quot;Inattivo&quot;"/>
    <numFmt numFmtId="211" formatCode="#,##0;[Red]#,##0"/>
  </numFmts>
  <fonts count="42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8"/>
      <color indexed="62"/>
      <name val="Trebuchet MS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14"/>
      <name val="Helv"/>
      <family val="0"/>
    </font>
    <font>
      <i/>
      <sz val="8"/>
      <name val="Arial"/>
      <family val="2"/>
    </font>
    <font>
      <sz val="7"/>
      <name val="MS Serif"/>
      <family val="1"/>
    </font>
    <font>
      <i/>
      <sz val="8.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8"/>
      <name val="Helv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197" fontId="0" fillId="0" borderId="0" applyFont="0" applyFill="0" applyBorder="0" applyAlignment="0" applyProtection="0"/>
    <xf numFmtId="0" fontId="11" fillId="7" borderId="1" applyNumberFormat="0" applyAlignment="0" applyProtection="0"/>
    <xf numFmtId="40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4" fillId="23" borderId="4" applyNumberFormat="0" applyFont="0" applyAlignment="0" applyProtection="0"/>
    <xf numFmtId="0" fontId="15" fillId="16" borderId="5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2" fontId="12" fillId="0" borderId="0" applyFont="0" applyFill="0" applyBorder="0" applyAlignment="0" applyProtection="0"/>
    <xf numFmtId="194" fontId="13" fillId="0" borderId="0" applyFont="0" applyFill="0" applyBorder="0" applyAlignment="0" applyProtection="0"/>
    <xf numFmtId="172" fontId="12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5" fillId="0" borderId="0" xfId="0" applyFont="1" applyBorder="1" applyAlignment="1" applyProtection="1">
      <alignment horizontal="left" vertical="top" wrapText="1"/>
      <protection/>
    </xf>
    <xf numFmtId="198" fontId="26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10" xfId="0" applyFont="1" applyBorder="1" applyAlignment="1" applyProtection="1">
      <alignment horizontal="left" vertical="center" wrapText="1"/>
      <protection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8" fillId="0" borderId="12" xfId="0" applyFont="1" applyFill="1" applyBorder="1" applyAlignment="1" applyProtection="1">
      <alignment horizontal="left" vertical="center" wrapText="1"/>
      <protection/>
    </xf>
    <xf numFmtId="0" fontId="28" fillId="0" borderId="13" xfId="0" applyFont="1" applyFill="1" applyBorder="1" applyAlignment="1" applyProtection="1">
      <alignment horizontal="left" vertical="center" wrapText="1"/>
      <protection/>
    </xf>
    <xf numFmtId="3" fontId="29" fillId="0" borderId="14" xfId="0" applyNumberFormat="1" applyFont="1" applyBorder="1" applyAlignment="1" applyProtection="1">
      <alignment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Continuous" vertical="center" wrapText="1"/>
      <protection/>
    </xf>
    <xf numFmtId="0" fontId="30" fillId="0" borderId="16" xfId="0" applyFont="1" applyFill="1" applyBorder="1" applyAlignment="1" applyProtection="1">
      <alignment horizontal="centerContinuous" vertical="center" wrapText="1"/>
      <protection/>
    </xf>
    <xf numFmtId="0" fontId="26" fillId="0" borderId="16" xfId="0" applyFont="1" applyFill="1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0" fillId="24" borderId="18" xfId="0" applyFill="1" applyBorder="1" applyAlignment="1" applyProtection="1">
      <alignment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26" fillId="0" borderId="17" xfId="0" applyFont="1" applyFill="1" applyBorder="1" applyAlignment="1" applyProtection="1">
      <alignment horizontal="centerContinuous" vertical="center"/>
      <protection/>
    </xf>
    <xf numFmtId="0" fontId="31" fillId="0" borderId="19" xfId="0" applyFont="1" applyBorder="1" applyAlignment="1" applyProtection="1">
      <alignment horizontal="center" vertical="center"/>
      <protection/>
    </xf>
    <xf numFmtId="0" fontId="31" fillId="0" borderId="20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Continuous"/>
      <protection/>
    </xf>
    <xf numFmtId="0" fontId="26" fillId="0" borderId="23" xfId="0" applyFont="1" applyFill="1" applyBorder="1" applyAlignment="1" applyProtection="1">
      <alignment horizontal="centerContinuous"/>
      <protection/>
    </xf>
    <xf numFmtId="0" fontId="32" fillId="0" borderId="24" xfId="0" applyFont="1" applyFill="1" applyBorder="1" applyAlignment="1" applyProtection="1">
      <alignment horizontal="center"/>
      <protection/>
    </xf>
    <xf numFmtId="0" fontId="26" fillId="0" borderId="24" xfId="0" applyFont="1" applyFill="1" applyBorder="1" applyAlignment="1" applyProtection="1">
      <alignment horizontal="centerContinuous"/>
      <protection/>
    </xf>
    <xf numFmtId="0" fontId="33" fillId="24" borderId="18" xfId="0" applyFont="1" applyFill="1" applyBorder="1" applyAlignment="1" applyProtection="1">
      <alignment horizontal="center" vertical="center" wrapText="1"/>
      <protection/>
    </xf>
    <xf numFmtId="0" fontId="26" fillId="0" borderId="25" xfId="0" applyFont="1" applyFill="1" applyBorder="1" applyAlignment="1" applyProtection="1">
      <alignment horizontal="centerContinuous"/>
      <protection/>
    </xf>
    <xf numFmtId="0" fontId="32" fillId="0" borderId="26" xfId="0" applyFont="1" applyFill="1" applyBorder="1" applyAlignment="1" applyProtection="1">
      <alignment horizontal="center"/>
      <protection/>
    </xf>
    <xf numFmtId="0" fontId="26" fillId="0" borderId="27" xfId="0" applyFont="1" applyFill="1" applyBorder="1" applyAlignment="1" applyProtection="1">
      <alignment horizontal="centerContinuous"/>
      <protection/>
    </xf>
    <xf numFmtId="0" fontId="31" fillId="0" borderId="28" xfId="0" applyFont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horizontal="center" vertical="center" wrapText="1"/>
      <protection/>
    </xf>
    <xf numFmtId="0" fontId="31" fillId="0" borderId="29" xfId="0" applyFont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 applyProtection="1">
      <alignment horizontal="left" wrapText="1"/>
      <protection/>
    </xf>
    <xf numFmtId="0" fontId="30" fillId="0" borderId="25" xfId="0" applyFont="1" applyFill="1" applyBorder="1" applyAlignment="1" applyProtection="1">
      <alignment horizontal="left" wrapText="1"/>
      <protection/>
    </xf>
    <xf numFmtId="0" fontId="30" fillId="0" borderId="25" xfId="0" applyFont="1" applyFill="1" applyBorder="1" applyAlignment="1" applyProtection="1">
      <alignment horizontal="left"/>
      <protection/>
    </xf>
    <xf numFmtId="0" fontId="30" fillId="0" borderId="31" xfId="0" applyFont="1" applyFill="1" applyBorder="1" applyAlignment="1" applyProtection="1">
      <alignment horizontal="left"/>
      <protection/>
    </xf>
    <xf numFmtId="0" fontId="0" fillId="24" borderId="29" xfId="0" applyFill="1" applyBorder="1" applyAlignment="1" applyProtection="1">
      <alignment/>
      <protection/>
    </xf>
    <xf numFmtId="0" fontId="30" fillId="0" borderId="32" xfId="0" applyFont="1" applyFill="1" applyBorder="1" applyAlignment="1" applyProtection="1">
      <alignment horizontal="left" wrapText="1"/>
      <protection/>
    </xf>
    <xf numFmtId="0" fontId="30" fillId="0" borderId="33" xfId="0" applyFont="1" applyFill="1" applyBorder="1" applyAlignment="1" applyProtection="1">
      <alignment horizontal="left" wrapText="1"/>
      <protection/>
    </xf>
    <xf numFmtId="0" fontId="30" fillId="0" borderId="33" xfId="0" applyFont="1" applyFill="1" applyBorder="1" applyAlignment="1" applyProtection="1">
      <alignment horizontal="left"/>
      <protection/>
    </xf>
    <xf numFmtId="0" fontId="30" fillId="0" borderId="34" xfId="0" applyFont="1" applyFill="1" applyBorder="1" applyAlignment="1" applyProtection="1">
      <alignment horizontal="left"/>
      <protection/>
    </xf>
    <xf numFmtId="0" fontId="26" fillId="0" borderId="22" xfId="0" applyFont="1" applyFill="1" applyBorder="1" applyAlignment="1" applyProtection="1">
      <alignment horizontal="left"/>
      <protection/>
    </xf>
    <xf numFmtId="0" fontId="26" fillId="0" borderId="23" xfId="0" applyFont="1" applyFill="1" applyBorder="1" applyAlignment="1" applyProtection="1">
      <alignment horizontal="left"/>
      <protection/>
    </xf>
    <xf numFmtId="3" fontId="0" fillId="0" borderId="27" xfId="0" applyNumberFormat="1" applyFill="1" applyBorder="1" applyAlignment="1" applyProtection="1">
      <alignment/>
      <protection locked="0"/>
    </xf>
    <xf numFmtId="0" fontId="26" fillId="0" borderId="24" xfId="0" applyFont="1" applyFill="1" applyBorder="1" applyAlignment="1" applyProtection="1">
      <alignment horizontal="left"/>
      <protection/>
    </xf>
    <xf numFmtId="3" fontId="0" fillId="0" borderId="27" xfId="0" applyNumberFormat="1" applyBorder="1" applyAlignment="1" applyProtection="1">
      <alignment/>
      <protection locked="0"/>
    </xf>
    <xf numFmtId="0" fontId="31" fillId="0" borderId="35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0" fontId="31" fillId="0" borderId="19" xfId="0" applyFont="1" applyBorder="1" applyAlignment="1" applyProtection="1">
      <alignment vertical="center"/>
      <protection/>
    </xf>
    <xf numFmtId="0" fontId="31" fillId="0" borderId="20" xfId="0" applyFont="1" applyBorder="1" applyAlignment="1" applyProtection="1">
      <alignment vertical="center"/>
      <protection/>
    </xf>
    <xf numFmtId="0" fontId="31" fillId="0" borderId="28" xfId="0" applyFont="1" applyBorder="1" applyAlignment="1" applyProtection="1">
      <alignment vertical="center" wrapText="1"/>
      <protection/>
    </xf>
    <xf numFmtId="0" fontId="31" fillId="0" borderId="0" xfId="0" applyFont="1" applyAlignment="1" applyProtection="1">
      <alignment vertical="center" wrapText="1"/>
      <protection/>
    </xf>
    <xf numFmtId="0" fontId="31" fillId="0" borderId="0" xfId="0" applyFont="1" applyBorder="1" applyAlignment="1" applyProtection="1">
      <alignment vertical="center" wrapText="1"/>
      <protection/>
    </xf>
    <xf numFmtId="0" fontId="35" fillId="0" borderId="37" xfId="0" applyFont="1" applyFill="1" applyBorder="1" applyAlignment="1" applyProtection="1">
      <alignment horizontal="right"/>
      <protection/>
    </xf>
    <xf numFmtId="0" fontId="30" fillId="0" borderId="38" xfId="0" applyFont="1" applyFill="1" applyBorder="1" applyAlignment="1" applyProtection="1">
      <alignment horizontal="right"/>
      <protection/>
    </xf>
    <xf numFmtId="0" fontId="26" fillId="0" borderId="39" xfId="0" applyFont="1" applyFill="1" applyBorder="1" applyAlignment="1" applyProtection="1">
      <alignment/>
      <protection/>
    </xf>
    <xf numFmtId="200" fontId="36" fillId="0" borderId="40" xfId="0" applyNumberFormat="1" applyFont="1" applyFill="1" applyBorder="1" applyAlignment="1" applyProtection="1">
      <alignment vertical="center"/>
      <protection/>
    </xf>
    <xf numFmtId="0" fontId="35" fillId="0" borderId="32" xfId="0" applyFont="1" applyFill="1" applyBorder="1" applyAlignment="1" applyProtection="1">
      <alignment horizontal="left"/>
      <protection/>
    </xf>
    <xf numFmtId="0" fontId="35" fillId="0" borderId="33" xfId="0" applyFont="1" applyFill="1" applyBorder="1" applyAlignment="1" applyProtection="1">
      <alignment horizontal="left"/>
      <protection/>
    </xf>
    <xf numFmtId="0" fontId="35" fillId="0" borderId="34" xfId="0" applyFont="1" applyFill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3" fontId="0" fillId="0" borderId="41" xfId="0" applyNumberFormat="1" applyFill="1" applyBorder="1" applyAlignment="1" applyProtection="1">
      <alignment/>
      <protection locked="0"/>
    </xf>
    <xf numFmtId="0" fontId="32" fillId="0" borderId="42" xfId="0" applyFont="1" applyFill="1" applyBorder="1" applyAlignment="1" applyProtection="1">
      <alignment horizontal="center"/>
      <protection/>
    </xf>
    <xf numFmtId="0" fontId="26" fillId="0" borderId="43" xfId="0" applyFont="1" applyFill="1" applyBorder="1" applyAlignment="1" applyProtection="1">
      <alignment horizontal="left"/>
      <protection/>
    </xf>
    <xf numFmtId="0" fontId="26" fillId="0" borderId="44" xfId="0" applyFont="1" applyFill="1" applyBorder="1" applyAlignment="1" applyProtection="1">
      <alignment horizontal="left"/>
      <protection/>
    </xf>
    <xf numFmtId="0" fontId="32" fillId="0" borderId="45" xfId="0" applyFont="1" applyFill="1" applyBorder="1" applyAlignment="1" applyProtection="1">
      <alignment horizontal="center"/>
      <protection/>
    </xf>
    <xf numFmtId="3" fontId="0" fillId="0" borderId="41" xfId="0" applyNumberFormat="1" applyBorder="1" applyAlignment="1" applyProtection="1">
      <alignment/>
      <protection locked="0"/>
    </xf>
    <xf numFmtId="0" fontId="26" fillId="0" borderId="22" xfId="0" applyFont="1" applyFill="1" applyBorder="1" applyAlignment="1" applyProtection="1">
      <alignment horizontal="left" wrapText="1"/>
      <protection/>
    </xf>
    <xf numFmtId="0" fontId="30" fillId="0" borderId="39" xfId="0" applyFont="1" applyFill="1" applyBorder="1" applyAlignment="1" applyProtection="1">
      <alignment/>
      <protection/>
    </xf>
    <xf numFmtId="0" fontId="26" fillId="0" borderId="28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center"/>
      <protection/>
    </xf>
    <xf numFmtId="3" fontId="0" fillId="0" borderId="29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26" fillId="0" borderId="35" xfId="0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left"/>
      <protection/>
    </xf>
    <xf numFmtId="0" fontId="30" fillId="0" borderId="35" xfId="0" applyFont="1" applyFill="1" applyBorder="1" applyAlignment="1" applyProtection="1">
      <alignment horizontal="center"/>
      <protection/>
    </xf>
    <xf numFmtId="0" fontId="35" fillId="0" borderId="10" xfId="0" applyFont="1" applyFill="1" applyBorder="1" applyAlignment="1" applyProtection="1">
      <alignment horizontal="right"/>
      <protection/>
    </xf>
    <xf numFmtId="0" fontId="30" fillId="0" borderId="46" xfId="0" applyFont="1" applyFill="1" applyBorder="1" applyAlignment="1" applyProtection="1">
      <alignment/>
      <protection/>
    </xf>
    <xf numFmtId="200" fontId="36" fillId="0" borderId="47" xfId="0" applyNumberFormat="1" applyFont="1" applyFill="1" applyBorder="1" applyAlignment="1" applyProtection="1">
      <alignment vertical="center"/>
      <protection/>
    </xf>
    <xf numFmtId="0" fontId="30" fillId="0" borderId="13" xfId="0" applyFont="1" applyFill="1" applyBorder="1" applyAlignment="1" applyProtection="1">
      <alignment/>
      <protection/>
    </xf>
    <xf numFmtId="200" fontId="36" fillId="0" borderId="13" xfId="0" applyNumberFormat="1" applyFont="1" applyFill="1" applyBorder="1" applyAlignment="1" applyProtection="1">
      <alignment vertical="center"/>
      <protection/>
    </xf>
    <xf numFmtId="0" fontId="36" fillId="0" borderId="11" xfId="0" applyFont="1" applyFill="1" applyBorder="1" applyAlignment="1" applyProtection="1">
      <alignment horizontal="center"/>
      <protection/>
    </xf>
    <xf numFmtId="0" fontId="36" fillId="0" borderId="12" xfId="0" applyFont="1" applyFill="1" applyBorder="1" applyAlignment="1" applyProtection="1">
      <alignment horizontal="center"/>
      <protection/>
    </xf>
    <xf numFmtId="0" fontId="36" fillId="0" borderId="48" xfId="0" applyFont="1" applyFill="1" applyBorder="1" applyAlignment="1" applyProtection="1">
      <alignment horizontal="center"/>
      <protection/>
    </xf>
    <xf numFmtId="200" fontId="36" fillId="0" borderId="49" xfId="0" applyNumberFormat="1" applyFont="1" applyFill="1" applyBorder="1" applyAlignment="1" applyProtection="1">
      <alignment vertical="center"/>
      <protection/>
    </xf>
    <xf numFmtId="0" fontId="38" fillId="0" borderId="12" xfId="0" applyFont="1" applyBorder="1" applyAlignment="1" applyProtection="1">
      <alignment horizontal="center"/>
      <protection/>
    </xf>
    <xf numFmtId="200" fontId="36" fillId="0" borderId="14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ta" xfId="52"/>
    <cellStyle name="Output" xfId="53"/>
    <cellStyle name="Percent" xfId="54"/>
    <cellStyle name="Percentuale 2" xfId="55"/>
    <cellStyle name="Percentuale 2 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3tabella15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5</xdr:col>
      <xdr:colOff>0</xdr:colOff>
      <xdr:row>1</xdr:row>
      <xdr:rowOff>419100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71500"/>
          <a:ext cx="5543550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02373\Documenti\Rilevazioni%20sul%20Personale\Conto%20Annuale\Conto%20annuale%202013\RALN_REGIONI%20E%20AUT_LOC_(CCNL%20NAZ_).ex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1A_CONV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</sheetNames>
    <sheetDataSet>
      <sheetData sheetId="8">
        <row r="1">
          <cell r="A1" t="str">
            <v>COMPARTO REGIONI ED AUTONOMIE LOCALI - anno 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showGridLines="0" tabSelected="1" zoomScale="82" zoomScaleNormal="82" workbookViewId="0" topLeftCell="D13">
      <selection activeCell="K27" sqref="K27"/>
    </sheetView>
  </sheetViews>
  <sheetFormatPr defaultColWidth="8.16015625" defaultRowHeight="10.5"/>
  <cols>
    <col min="1" max="1" width="64.83203125" style="5" customWidth="1"/>
    <col min="2" max="3" width="10.83203125" style="5" hidden="1" customWidth="1"/>
    <col min="4" max="4" width="11.5" style="94" bestFit="1" customWidth="1"/>
    <col min="5" max="5" width="20.66015625" style="5" customWidth="1"/>
    <col min="6" max="6" width="2.83203125" style="5" customWidth="1"/>
    <col min="7" max="7" width="60.5" style="5" customWidth="1"/>
    <col min="8" max="9" width="10.66015625" style="5" hidden="1" customWidth="1"/>
    <col min="10" max="10" width="11.66015625" style="5" customWidth="1"/>
    <col min="11" max="11" width="19.83203125" style="5" customWidth="1"/>
    <col min="12" max="16384" width="8.16015625" style="5" customWidth="1"/>
  </cols>
  <sheetData>
    <row r="1" spans="1:17" s="4" customFormat="1" ht="43.5" customHeight="1">
      <c r="A1" s="1" t="str">
        <f>'[1]t1'!A1</f>
        <v>COMPARTO REGIONI ED AUTONOMIE LOCALI - anno 2013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0</v>
      </c>
      <c r="M1" s="3"/>
      <c r="N1" s="3"/>
      <c r="O1" s="3"/>
      <c r="Q1" s="5"/>
    </row>
    <row r="2" spans="4:11" ht="42" customHeight="1" thickBot="1">
      <c r="D2" s="5"/>
      <c r="G2" s="6"/>
      <c r="H2" s="6"/>
      <c r="I2" s="6"/>
      <c r="J2" s="6"/>
      <c r="K2" s="6"/>
    </row>
    <row r="3" spans="1:16" ht="25.5" customHeight="1" thickBot="1">
      <c r="A3" s="7"/>
      <c r="B3" s="8"/>
      <c r="C3" s="8"/>
      <c r="D3" s="8"/>
      <c r="E3" s="8"/>
      <c r="F3" s="8"/>
      <c r="G3" s="8"/>
      <c r="H3" s="8"/>
      <c r="I3" s="8"/>
      <c r="J3" s="9"/>
      <c r="K3" s="10"/>
      <c r="L3" s="11" t="s">
        <v>1</v>
      </c>
      <c r="M3" s="12"/>
      <c r="N3" s="12"/>
      <c r="O3" s="12"/>
      <c r="P3" s="13"/>
    </row>
    <row r="4" spans="1:16" ht="25.5" customHeight="1">
      <c r="A4" s="14" t="s">
        <v>2</v>
      </c>
      <c r="B4" s="15"/>
      <c r="C4" s="15"/>
      <c r="D4" s="16"/>
      <c r="E4" s="17"/>
      <c r="F4" s="18"/>
      <c r="G4" s="14" t="s">
        <v>3</v>
      </c>
      <c r="H4" s="15"/>
      <c r="I4" s="15"/>
      <c r="J4" s="19"/>
      <c r="K4" s="20"/>
      <c r="L4" s="21" t="s">
        <v>4</v>
      </c>
      <c r="M4" s="22"/>
      <c r="N4" s="22"/>
      <c r="O4" s="22"/>
      <c r="P4" s="23"/>
    </row>
    <row r="5" spans="1:16" ht="18" customHeight="1" thickBot="1">
      <c r="A5" s="24" t="s">
        <v>5</v>
      </c>
      <c r="B5" s="25"/>
      <c r="C5" s="25"/>
      <c r="D5" s="26" t="s">
        <v>6</v>
      </c>
      <c r="E5" s="27" t="s">
        <v>7</v>
      </c>
      <c r="F5" s="28"/>
      <c r="G5" s="24" t="s">
        <v>5</v>
      </c>
      <c r="H5" s="29"/>
      <c r="I5" s="29"/>
      <c r="J5" s="30" t="s">
        <v>6</v>
      </c>
      <c r="K5" s="31" t="s">
        <v>7</v>
      </c>
      <c r="L5" s="32" t="str">
        <f>IF(E42=K42,"Ok","attenzione, il totale delle risorse non coincide con il totale degli impieghi")</f>
        <v>Ok</v>
      </c>
      <c r="M5" s="33"/>
      <c r="N5" s="33"/>
      <c r="O5" s="33"/>
      <c r="P5" s="34"/>
    </row>
    <row r="6" spans="1:16" ht="30" customHeight="1">
      <c r="A6" s="35" t="s">
        <v>115</v>
      </c>
      <c r="B6" s="36"/>
      <c r="C6" s="36"/>
      <c r="D6" s="37"/>
      <c r="E6" s="38"/>
      <c r="F6" s="39"/>
      <c r="G6" s="40" t="s">
        <v>116</v>
      </c>
      <c r="H6" s="41"/>
      <c r="I6" s="41"/>
      <c r="J6" s="42"/>
      <c r="K6" s="43"/>
      <c r="L6" s="32"/>
      <c r="M6" s="33"/>
      <c r="N6" s="33"/>
      <c r="O6" s="33"/>
      <c r="P6" s="34"/>
    </row>
    <row r="7" spans="1:16" ht="15" customHeight="1">
      <c r="A7" s="44" t="s">
        <v>8</v>
      </c>
      <c r="B7" s="45">
        <v>25</v>
      </c>
      <c r="C7" s="45">
        <v>7</v>
      </c>
      <c r="D7" s="26" t="s">
        <v>9</v>
      </c>
      <c r="E7" s="46">
        <v>1649894</v>
      </c>
      <c r="F7" s="39"/>
      <c r="G7" s="44" t="s">
        <v>10</v>
      </c>
      <c r="H7" s="47">
        <v>25</v>
      </c>
      <c r="I7" s="47">
        <v>15</v>
      </c>
      <c r="J7" s="30" t="s">
        <v>11</v>
      </c>
      <c r="K7" s="46">
        <v>383361</v>
      </c>
      <c r="L7" s="32"/>
      <c r="M7" s="33"/>
      <c r="N7" s="33"/>
      <c r="O7" s="33"/>
      <c r="P7" s="34"/>
    </row>
    <row r="8" spans="1:16" ht="15" customHeight="1" thickBot="1">
      <c r="A8" s="44" t="s">
        <v>12</v>
      </c>
      <c r="B8" s="45">
        <v>25</v>
      </c>
      <c r="C8" s="45">
        <v>7</v>
      </c>
      <c r="D8" s="26" t="s">
        <v>13</v>
      </c>
      <c r="E8" s="46">
        <v>197082</v>
      </c>
      <c r="F8" s="39"/>
      <c r="G8" s="44" t="s">
        <v>14</v>
      </c>
      <c r="H8" s="47">
        <v>25</v>
      </c>
      <c r="I8" s="47">
        <v>15</v>
      </c>
      <c r="J8" s="30" t="s">
        <v>15</v>
      </c>
      <c r="K8" s="48"/>
      <c r="L8" s="49"/>
      <c r="M8" s="50"/>
      <c r="N8" s="50"/>
      <c r="O8" s="50"/>
      <c r="P8" s="51"/>
    </row>
    <row r="9" spans="1:16" ht="15" customHeight="1">
      <c r="A9" s="44" t="s">
        <v>16</v>
      </c>
      <c r="B9" s="45">
        <v>25</v>
      </c>
      <c r="C9" s="45">
        <v>7</v>
      </c>
      <c r="D9" s="26" t="s">
        <v>17</v>
      </c>
      <c r="E9" s="46">
        <v>79477</v>
      </c>
      <c r="F9" s="39"/>
      <c r="G9" s="44" t="s">
        <v>18</v>
      </c>
      <c r="H9" s="47">
        <v>25</v>
      </c>
      <c r="I9" s="47">
        <v>15</v>
      </c>
      <c r="J9" s="30" t="s">
        <v>19</v>
      </c>
      <c r="K9" s="48"/>
      <c r="L9" s="52"/>
      <c r="M9" s="53"/>
      <c r="N9" s="53"/>
      <c r="O9" s="53"/>
      <c r="P9" s="53"/>
    </row>
    <row r="10" spans="1:16" ht="15" customHeight="1">
      <c r="A10" s="44" t="s">
        <v>20</v>
      </c>
      <c r="B10" s="45">
        <v>25</v>
      </c>
      <c r="C10" s="45">
        <v>7</v>
      </c>
      <c r="D10" s="26" t="s">
        <v>21</v>
      </c>
      <c r="E10" s="46">
        <v>106455</v>
      </c>
      <c r="F10" s="39"/>
      <c r="G10" s="44" t="s">
        <v>22</v>
      </c>
      <c r="H10" s="47">
        <v>25</v>
      </c>
      <c r="I10" s="47">
        <v>15</v>
      </c>
      <c r="J10" s="30" t="s">
        <v>23</v>
      </c>
      <c r="K10" s="48"/>
      <c r="L10" s="54"/>
      <c r="M10" s="55"/>
      <c r="N10" s="55"/>
      <c r="O10" s="55"/>
      <c r="P10" s="56"/>
    </row>
    <row r="11" spans="1:16" ht="15" customHeight="1">
      <c r="A11" s="44" t="s">
        <v>24</v>
      </c>
      <c r="B11" s="45">
        <v>25</v>
      </c>
      <c r="C11" s="45">
        <v>7</v>
      </c>
      <c r="D11" s="26" t="s">
        <v>25</v>
      </c>
      <c r="E11" s="46">
        <v>0</v>
      </c>
      <c r="F11" s="39"/>
      <c r="G11" s="44" t="s">
        <v>26</v>
      </c>
      <c r="H11" s="47">
        <v>25</v>
      </c>
      <c r="I11" s="47">
        <v>15</v>
      </c>
      <c r="J11" s="30" t="s">
        <v>27</v>
      </c>
      <c r="K11" s="48"/>
      <c r="L11" s="54"/>
      <c r="M11" s="55"/>
      <c r="N11" s="55"/>
      <c r="O11" s="55"/>
      <c r="P11" s="56"/>
    </row>
    <row r="12" spans="1:16" ht="15" customHeight="1">
      <c r="A12" s="44" t="s">
        <v>28</v>
      </c>
      <c r="B12" s="45">
        <v>25</v>
      </c>
      <c r="C12" s="45">
        <v>7</v>
      </c>
      <c r="D12" s="26" t="s">
        <v>29</v>
      </c>
      <c r="E12" s="46">
        <v>64316</v>
      </c>
      <c r="F12" s="39"/>
      <c r="G12" s="44" t="s">
        <v>30</v>
      </c>
      <c r="H12" s="47">
        <v>25</v>
      </c>
      <c r="I12" s="47">
        <v>15</v>
      </c>
      <c r="J12" s="30" t="s">
        <v>31</v>
      </c>
      <c r="K12" s="48"/>
      <c r="L12" s="54"/>
      <c r="M12" s="55"/>
      <c r="N12" s="55"/>
      <c r="O12" s="55"/>
      <c r="P12" s="56"/>
    </row>
    <row r="13" spans="1:16" ht="15" customHeight="1">
      <c r="A13" s="44" t="s">
        <v>32</v>
      </c>
      <c r="B13" s="45">
        <v>25</v>
      </c>
      <c r="C13" s="45">
        <v>7</v>
      </c>
      <c r="D13" s="26" t="s">
        <v>33</v>
      </c>
      <c r="E13" s="46">
        <v>0</v>
      </c>
      <c r="F13" s="39"/>
      <c r="G13" s="44" t="s">
        <v>34</v>
      </c>
      <c r="H13" s="47">
        <v>25</v>
      </c>
      <c r="I13" s="47">
        <v>15</v>
      </c>
      <c r="J13" s="30" t="s">
        <v>35</v>
      </c>
      <c r="K13" s="48"/>
      <c r="L13" s="54"/>
      <c r="M13" s="55"/>
      <c r="N13" s="55"/>
      <c r="O13" s="55"/>
      <c r="P13" s="56"/>
    </row>
    <row r="14" spans="1:16" ht="15" customHeight="1">
      <c r="A14" s="44" t="s">
        <v>36</v>
      </c>
      <c r="B14" s="45">
        <v>25</v>
      </c>
      <c r="C14" s="45">
        <v>7</v>
      </c>
      <c r="D14" s="26" t="s">
        <v>37</v>
      </c>
      <c r="E14" s="46">
        <v>0</v>
      </c>
      <c r="F14" s="39"/>
      <c r="G14" s="44" t="s">
        <v>38</v>
      </c>
      <c r="H14" s="47">
        <v>25</v>
      </c>
      <c r="I14" s="47">
        <v>15</v>
      </c>
      <c r="J14" s="30" t="s">
        <v>39</v>
      </c>
      <c r="K14" s="48"/>
      <c r="L14" s="56"/>
      <c r="M14" s="55"/>
      <c r="N14" s="55"/>
      <c r="O14" s="55"/>
      <c r="P14" s="56"/>
    </row>
    <row r="15" spans="1:16" ht="15" customHeight="1" thickBot="1">
      <c r="A15" s="44" t="s">
        <v>40</v>
      </c>
      <c r="B15" s="45">
        <v>25</v>
      </c>
      <c r="C15" s="45">
        <v>7</v>
      </c>
      <c r="D15" s="26" t="s">
        <v>41</v>
      </c>
      <c r="E15" s="46">
        <v>167343</v>
      </c>
      <c r="F15" s="39"/>
      <c r="G15" s="57" t="s">
        <v>42</v>
      </c>
      <c r="H15" s="58"/>
      <c r="I15" s="58"/>
      <c r="J15" s="59"/>
      <c r="K15" s="60">
        <f>SUM(K7:K14)</f>
        <v>383361</v>
      </c>
      <c r="L15" s="56"/>
      <c r="M15" s="56"/>
      <c r="N15" s="56"/>
      <c r="O15" s="56"/>
      <c r="P15" s="56"/>
    </row>
    <row r="16" spans="1:16" ht="15" customHeight="1">
      <c r="A16" s="44" t="s">
        <v>43</v>
      </c>
      <c r="B16" s="45">
        <v>25</v>
      </c>
      <c r="C16" s="45">
        <v>7</v>
      </c>
      <c r="D16" s="26" t="s">
        <v>44</v>
      </c>
      <c r="E16" s="46">
        <v>218999</v>
      </c>
      <c r="F16" s="39"/>
      <c r="G16" s="61" t="s">
        <v>45</v>
      </c>
      <c r="H16" s="62"/>
      <c r="I16" s="62"/>
      <c r="J16" s="62"/>
      <c r="K16" s="63"/>
      <c r="L16" s="64"/>
      <c r="M16" s="65"/>
      <c r="N16" s="65"/>
      <c r="O16" s="65"/>
      <c r="P16" s="65"/>
    </row>
    <row r="17" spans="1:16" ht="15" customHeight="1">
      <c r="A17" s="44" t="s">
        <v>46</v>
      </c>
      <c r="B17" s="45">
        <v>25</v>
      </c>
      <c r="C17" s="45">
        <v>7</v>
      </c>
      <c r="D17" s="26" t="s">
        <v>47</v>
      </c>
      <c r="E17" s="46"/>
      <c r="F17" s="39"/>
      <c r="G17" s="44" t="s">
        <v>48</v>
      </c>
      <c r="H17" s="47">
        <v>25</v>
      </c>
      <c r="I17" s="47">
        <v>20</v>
      </c>
      <c r="J17" s="30" t="s">
        <v>49</v>
      </c>
      <c r="K17" s="48">
        <v>1181234</v>
      </c>
      <c r="L17" s="65"/>
      <c r="M17" s="65"/>
      <c r="N17" s="65"/>
      <c r="O17" s="65"/>
      <c r="P17" s="65"/>
    </row>
    <row r="18" spans="1:16" ht="15" customHeight="1">
      <c r="A18" s="44" t="s">
        <v>50</v>
      </c>
      <c r="B18" s="45">
        <v>25</v>
      </c>
      <c r="C18" s="45">
        <v>7</v>
      </c>
      <c r="D18" s="26" t="s">
        <v>51</v>
      </c>
      <c r="E18" s="46"/>
      <c r="F18" s="39"/>
      <c r="G18" s="44" t="s">
        <v>52</v>
      </c>
      <c r="H18" s="47">
        <v>25</v>
      </c>
      <c r="I18" s="47">
        <v>20</v>
      </c>
      <c r="J18" s="30" t="s">
        <v>53</v>
      </c>
      <c r="K18" s="48">
        <v>382083</v>
      </c>
      <c r="L18" s="65"/>
      <c r="M18" s="65"/>
      <c r="N18" s="65"/>
      <c r="O18" s="65"/>
      <c r="P18" s="65"/>
    </row>
    <row r="19" spans="1:16" ht="15" customHeight="1">
      <c r="A19" s="44" t="s">
        <v>54</v>
      </c>
      <c r="B19" s="45">
        <v>25</v>
      </c>
      <c r="C19" s="45">
        <v>7</v>
      </c>
      <c r="D19" s="26" t="s">
        <v>55</v>
      </c>
      <c r="E19" s="46"/>
      <c r="F19" s="39"/>
      <c r="G19" s="44" t="s">
        <v>56</v>
      </c>
      <c r="H19" s="47">
        <v>25</v>
      </c>
      <c r="I19" s="47">
        <v>20</v>
      </c>
      <c r="J19" s="30" t="s">
        <v>57</v>
      </c>
      <c r="K19" s="48">
        <v>90000</v>
      </c>
      <c r="L19" s="65"/>
      <c r="M19" s="65"/>
      <c r="N19" s="65"/>
      <c r="O19" s="65"/>
      <c r="P19" s="65"/>
    </row>
    <row r="20" spans="1:16" ht="15" customHeight="1">
      <c r="A20" s="44" t="s">
        <v>58</v>
      </c>
      <c r="B20" s="45">
        <v>25</v>
      </c>
      <c r="C20" s="45">
        <v>7</v>
      </c>
      <c r="D20" s="26" t="s">
        <v>59</v>
      </c>
      <c r="E20" s="66"/>
      <c r="F20" s="39"/>
      <c r="G20" s="44" t="s">
        <v>60</v>
      </c>
      <c r="H20" s="47">
        <v>25</v>
      </c>
      <c r="I20" s="47">
        <v>20</v>
      </c>
      <c r="J20" s="67" t="s">
        <v>61</v>
      </c>
      <c r="K20" s="48">
        <v>332723</v>
      </c>
      <c r="L20" s="65"/>
      <c r="M20" s="65"/>
      <c r="N20" s="65"/>
      <c r="O20" s="65"/>
      <c r="P20" s="65"/>
    </row>
    <row r="21" spans="1:16" ht="15" customHeight="1" thickBot="1">
      <c r="A21" s="57" t="s">
        <v>62</v>
      </c>
      <c r="B21" s="58"/>
      <c r="C21" s="58"/>
      <c r="D21" s="59"/>
      <c r="E21" s="60">
        <f>SUM(E7:E17)-E18-E19-E20</f>
        <v>2483566</v>
      </c>
      <c r="F21" s="39"/>
      <c r="G21" s="44" t="s">
        <v>63</v>
      </c>
      <c r="H21" s="47">
        <v>25</v>
      </c>
      <c r="I21" s="47">
        <v>20</v>
      </c>
      <c r="J21" s="30" t="s">
        <v>64</v>
      </c>
      <c r="K21" s="48">
        <v>821415</v>
      </c>
      <c r="L21" s="65"/>
      <c r="M21" s="65"/>
      <c r="N21" s="65"/>
      <c r="O21" s="65"/>
      <c r="P21" s="65"/>
    </row>
    <row r="22" spans="1:16" ht="15" customHeight="1">
      <c r="A22" s="61" t="s">
        <v>65</v>
      </c>
      <c r="B22" s="62"/>
      <c r="C22" s="62"/>
      <c r="D22" s="62"/>
      <c r="E22" s="63"/>
      <c r="F22" s="39"/>
      <c r="G22" s="68" t="s">
        <v>66</v>
      </c>
      <c r="H22" s="69">
        <v>25</v>
      </c>
      <c r="I22" s="69">
        <v>20</v>
      </c>
      <c r="J22" s="70" t="s">
        <v>67</v>
      </c>
      <c r="K22" s="71">
        <v>90000</v>
      </c>
      <c r="L22" s="65"/>
      <c r="M22" s="65"/>
      <c r="N22" s="65"/>
      <c r="O22" s="65"/>
      <c r="P22" s="65"/>
    </row>
    <row r="23" spans="1:16" ht="15" customHeight="1">
      <c r="A23" s="44" t="s">
        <v>68</v>
      </c>
      <c r="B23" s="45">
        <v>25</v>
      </c>
      <c r="C23" s="45">
        <v>9</v>
      </c>
      <c r="D23" s="26" t="s">
        <v>69</v>
      </c>
      <c r="E23" s="46"/>
      <c r="F23" s="39"/>
      <c r="G23" s="44" t="s">
        <v>70</v>
      </c>
      <c r="H23" s="47">
        <v>25</v>
      </c>
      <c r="I23" s="47">
        <v>20</v>
      </c>
      <c r="J23" s="30" t="s">
        <v>71</v>
      </c>
      <c r="K23" s="48">
        <v>91477</v>
      </c>
      <c r="L23" s="56"/>
      <c r="M23" s="56"/>
      <c r="N23" s="56"/>
      <c r="O23" s="56"/>
      <c r="P23" s="56"/>
    </row>
    <row r="24" spans="1:16" ht="15" customHeight="1" thickBot="1">
      <c r="A24" s="72" t="s">
        <v>72</v>
      </c>
      <c r="B24" s="45">
        <v>25</v>
      </c>
      <c r="C24" s="45">
        <v>9</v>
      </c>
      <c r="D24" s="26" t="s">
        <v>73</v>
      </c>
      <c r="E24" s="46"/>
      <c r="F24" s="39"/>
      <c r="G24" s="57" t="s">
        <v>74</v>
      </c>
      <c r="H24" s="58"/>
      <c r="I24" s="58"/>
      <c r="J24" s="73"/>
      <c r="K24" s="60">
        <f>SUM(K17:K23)</f>
        <v>2988932</v>
      </c>
      <c r="L24" s="56"/>
      <c r="M24" s="56"/>
      <c r="N24" s="56"/>
      <c r="O24" s="56"/>
      <c r="P24" s="56"/>
    </row>
    <row r="25" spans="1:16" ht="15" customHeight="1">
      <c r="A25" s="44" t="s">
        <v>75</v>
      </c>
      <c r="B25" s="45">
        <v>25</v>
      </c>
      <c r="C25" s="45">
        <v>9</v>
      </c>
      <c r="D25" s="26" t="s">
        <v>76</v>
      </c>
      <c r="E25" s="46">
        <v>76711</v>
      </c>
      <c r="F25" s="39"/>
      <c r="G25" s="61" t="s">
        <v>77</v>
      </c>
      <c r="H25" s="62"/>
      <c r="I25" s="62"/>
      <c r="J25" s="62"/>
      <c r="K25" s="63"/>
      <c r="L25" s="56"/>
      <c r="M25" s="56"/>
      <c r="N25" s="56"/>
      <c r="O25" s="56"/>
      <c r="P25" s="56"/>
    </row>
    <row r="26" spans="1:16" ht="15" customHeight="1">
      <c r="A26" s="44" t="s">
        <v>78</v>
      </c>
      <c r="B26" s="45">
        <v>25</v>
      </c>
      <c r="C26" s="45">
        <v>9</v>
      </c>
      <c r="D26" s="26" t="s">
        <v>79</v>
      </c>
      <c r="E26" s="46"/>
      <c r="F26" s="39"/>
      <c r="G26" s="44" t="s">
        <v>80</v>
      </c>
      <c r="H26" s="47">
        <v>25</v>
      </c>
      <c r="I26" s="47">
        <v>21</v>
      </c>
      <c r="J26" s="70" t="s">
        <v>81</v>
      </c>
      <c r="K26" s="48"/>
      <c r="L26" s="56"/>
      <c r="M26" s="56"/>
      <c r="N26" s="56"/>
      <c r="O26" s="56"/>
      <c r="P26" s="56"/>
    </row>
    <row r="27" spans="1:16" ht="15" customHeight="1">
      <c r="A27" s="44" t="s">
        <v>117</v>
      </c>
      <c r="B27" s="45">
        <v>25</v>
      </c>
      <c r="C27" s="45">
        <v>9</v>
      </c>
      <c r="D27" s="26" t="s">
        <v>82</v>
      </c>
      <c r="E27" s="46">
        <v>468147</v>
      </c>
      <c r="F27" s="39"/>
      <c r="G27" s="44" t="s">
        <v>83</v>
      </c>
      <c r="H27" s="47">
        <v>25</v>
      </c>
      <c r="I27" s="47">
        <v>21</v>
      </c>
      <c r="J27" s="70" t="s">
        <v>84</v>
      </c>
      <c r="K27" s="48"/>
      <c r="L27" s="56"/>
      <c r="M27" s="56"/>
      <c r="N27" s="56"/>
      <c r="O27" s="56"/>
      <c r="P27" s="56"/>
    </row>
    <row r="28" spans="1:16" ht="15" customHeight="1" thickBot="1">
      <c r="A28" s="44" t="s">
        <v>85</v>
      </c>
      <c r="B28" s="45">
        <v>25</v>
      </c>
      <c r="C28" s="45">
        <v>9</v>
      </c>
      <c r="D28" s="26" t="s">
        <v>86</v>
      </c>
      <c r="E28" s="46"/>
      <c r="F28" s="39"/>
      <c r="G28" s="57" t="s">
        <v>87</v>
      </c>
      <c r="H28" s="58"/>
      <c r="I28" s="58"/>
      <c r="J28" s="73"/>
      <c r="K28" s="60">
        <f>SUM(K26:K27)</f>
        <v>0</v>
      </c>
      <c r="L28" s="56"/>
      <c r="M28" s="56"/>
      <c r="N28" s="56"/>
      <c r="O28" s="56"/>
      <c r="P28" s="56"/>
    </row>
    <row r="29" spans="1:16" ht="15" customHeight="1">
      <c r="A29" s="72" t="s">
        <v>88</v>
      </c>
      <c r="B29" s="45">
        <v>25</v>
      </c>
      <c r="C29" s="45">
        <v>9</v>
      </c>
      <c r="D29" s="26" t="s">
        <v>89</v>
      </c>
      <c r="E29" s="46">
        <v>14766</v>
      </c>
      <c r="F29" s="39"/>
      <c r="G29" s="74"/>
      <c r="H29" s="75"/>
      <c r="I29" s="75"/>
      <c r="J29" s="76"/>
      <c r="K29" s="77"/>
      <c r="L29" s="56"/>
      <c r="M29" s="56"/>
      <c r="N29" s="56"/>
      <c r="O29" s="56"/>
      <c r="P29" s="56"/>
    </row>
    <row r="30" spans="1:16" ht="15" customHeight="1">
      <c r="A30" s="78" t="s">
        <v>90</v>
      </c>
      <c r="B30" s="45">
        <v>25</v>
      </c>
      <c r="C30" s="45">
        <v>9</v>
      </c>
      <c r="D30" s="26" t="s">
        <v>91</v>
      </c>
      <c r="E30" s="46"/>
      <c r="F30" s="39"/>
      <c r="G30" s="74"/>
      <c r="H30" s="75"/>
      <c r="I30" s="75"/>
      <c r="J30" s="76"/>
      <c r="K30" s="77"/>
      <c r="L30" s="56"/>
      <c r="M30" s="56"/>
      <c r="N30" s="56"/>
      <c r="O30" s="56"/>
      <c r="P30" s="56"/>
    </row>
    <row r="31" spans="1:16" ht="15" customHeight="1">
      <c r="A31" s="79" t="s">
        <v>92</v>
      </c>
      <c r="B31" s="45">
        <v>25</v>
      </c>
      <c r="C31" s="45">
        <v>9</v>
      </c>
      <c r="D31" s="30" t="s">
        <v>93</v>
      </c>
      <c r="E31" s="46">
        <v>90000</v>
      </c>
      <c r="F31" s="39"/>
      <c r="G31" s="74"/>
      <c r="H31" s="75"/>
      <c r="I31" s="75"/>
      <c r="J31" s="76"/>
      <c r="K31" s="77"/>
      <c r="L31" s="56"/>
      <c r="M31" s="56"/>
      <c r="N31" s="56"/>
      <c r="O31" s="56"/>
      <c r="P31" s="56"/>
    </row>
    <row r="32" spans="1:16" ht="15" customHeight="1">
      <c r="A32" s="44" t="s">
        <v>94</v>
      </c>
      <c r="B32" s="45">
        <v>25</v>
      </c>
      <c r="C32" s="45">
        <v>9</v>
      </c>
      <c r="D32" s="30" t="s">
        <v>95</v>
      </c>
      <c r="E32" s="46">
        <v>181778</v>
      </c>
      <c r="F32" s="39"/>
      <c r="G32" s="74"/>
      <c r="H32" s="75"/>
      <c r="I32" s="75"/>
      <c r="J32" s="76"/>
      <c r="K32" s="77"/>
      <c r="L32" s="56"/>
      <c r="M32" s="56"/>
      <c r="N32" s="56"/>
      <c r="O32" s="56"/>
      <c r="P32" s="56"/>
    </row>
    <row r="33" spans="1:16" ht="15" customHeight="1">
      <c r="A33" s="44" t="s">
        <v>96</v>
      </c>
      <c r="B33" s="45">
        <v>25</v>
      </c>
      <c r="C33" s="45">
        <v>9</v>
      </c>
      <c r="D33" s="30" t="s">
        <v>97</v>
      </c>
      <c r="E33" s="46"/>
      <c r="F33" s="39"/>
      <c r="G33" s="74"/>
      <c r="H33" s="75"/>
      <c r="I33" s="75"/>
      <c r="J33" s="76"/>
      <c r="K33" s="77"/>
      <c r="L33" s="56"/>
      <c r="M33" s="56"/>
      <c r="N33" s="56"/>
      <c r="O33" s="56"/>
      <c r="P33" s="56"/>
    </row>
    <row r="34" spans="1:16" ht="15" customHeight="1">
      <c r="A34" s="44" t="s">
        <v>98</v>
      </c>
      <c r="B34" s="45">
        <v>25</v>
      </c>
      <c r="C34" s="45">
        <v>9</v>
      </c>
      <c r="D34" s="30" t="s">
        <v>99</v>
      </c>
      <c r="E34" s="46"/>
      <c r="F34" s="39"/>
      <c r="G34" s="74"/>
      <c r="H34" s="75"/>
      <c r="I34" s="75"/>
      <c r="J34" s="76"/>
      <c r="K34" s="77"/>
      <c r="L34" s="56"/>
      <c r="M34" s="56"/>
      <c r="N34" s="56"/>
      <c r="O34" s="56"/>
      <c r="P34" s="56"/>
    </row>
    <row r="35" spans="1:16" ht="15" customHeight="1">
      <c r="A35" s="44" t="s">
        <v>100</v>
      </c>
      <c r="B35" s="45">
        <v>25</v>
      </c>
      <c r="C35" s="45">
        <v>9</v>
      </c>
      <c r="D35" s="30" t="s">
        <v>101</v>
      </c>
      <c r="E35" s="46"/>
      <c r="F35" s="39"/>
      <c r="G35" s="74"/>
      <c r="H35" s="75"/>
      <c r="I35" s="75"/>
      <c r="J35" s="76"/>
      <c r="K35" s="77"/>
      <c r="L35" s="56"/>
      <c r="M35" s="56"/>
      <c r="N35" s="56"/>
      <c r="O35" s="56"/>
      <c r="P35" s="56"/>
    </row>
    <row r="36" spans="1:16" ht="15" customHeight="1">
      <c r="A36" s="44" t="s">
        <v>102</v>
      </c>
      <c r="B36" s="45">
        <v>25</v>
      </c>
      <c r="C36" s="45">
        <v>9</v>
      </c>
      <c r="D36" s="30" t="s">
        <v>103</v>
      </c>
      <c r="E36" s="46">
        <v>57325</v>
      </c>
      <c r="F36" s="39"/>
      <c r="G36" s="74"/>
      <c r="H36" s="75"/>
      <c r="I36" s="75"/>
      <c r="J36" s="76"/>
      <c r="K36" s="77"/>
      <c r="L36" s="56"/>
      <c r="M36" s="56"/>
      <c r="N36" s="56"/>
      <c r="O36" s="56"/>
      <c r="P36" s="56"/>
    </row>
    <row r="37" spans="1:16" ht="15" customHeight="1">
      <c r="A37" s="44" t="s">
        <v>104</v>
      </c>
      <c r="B37" s="45">
        <v>25</v>
      </c>
      <c r="C37" s="45">
        <v>9</v>
      </c>
      <c r="D37" s="30" t="s">
        <v>105</v>
      </c>
      <c r="E37" s="46"/>
      <c r="F37" s="39"/>
      <c r="G37" s="74"/>
      <c r="H37" s="75"/>
      <c r="I37" s="75"/>
      <c r="J37" s="76"/>
      <c r="K37" s="77"/>
      <c r="L37" s="56"/>
      <c r="M37" s="56"/>
      <c r="N37" s="56"/>
      <c r="O37" s="56"/>
      <c r="P37" s="56"/>
    </row>
    <row r="38" spans="1:16" ht="15" customHeight="1">
      <c r="A38" s="44" t="s">
        <v>106</v>
      </c>
      <c r="B38" s="45">
        <v>25</v>
      </c>
      <c r="C38" s="45">
        <v>9</v>
      </c>
      <c r="D38" s="30" t="s">
        <v>107</v>
      </c>
      <c r="E38" s="46"/>
      <c r="F38" s="39"/>
      <c r="G38" s="74"/>
      <c r="H38" s="75"/>
      <c r="I38" s="75"/>
      <c r="J38" s="76"/>
      <c r="K38" s="77"/>
      <c r="L38" s="56"/>
      <c r="M38" s="56"/>
      <c r="N38" s="56"/>
      <c r="O38" s="56"/>
      <c r="P38" s="56"/>
    </row>
    <row r="39" spans="1:16" ht="15" customHeight="1">
      <c r="A39" s="44" t="s">
        <v>108</v>
      </c>
      <c r="B39" s="45">
        <v>25</v>
      </c>
      <c r="C39" s="45">
        <v>9</v>
      </c>
      <c r="D39" s="30" t="s">
        <v>109</v>
      </c>
      <c r="E39" s="66"/>
      <c r="F39" s="39"/>
      <c r="G39" s="74"/>
      <c r="H39" s="75"/>
      <c r="I39" s="75"/>
      <c r="J39" s="76"/>
      <c r="K39" s="77"/>
      <c r="L39" s="56"/>
      <c r="M39" s="56"/>
      <c r="N39" s="56"/>
      <c r="O39" s="56"/>
      <c r="P39" s="56"/>
    </row>
    <row r="40" spans="1:16" ht="15" customHeight="1" thickBot="1">
      <c r="A40" s="57" t="s">
        <v>110</v>
      </c>
      <c r="B40" s="58"/>
      <c r="C40" s="58"/>
      <c r="D40" s="59"/>
      <c r="E40" s="60">
        <f>SUM(E23:E36)-E37-E38-E39</f>
        <v>888727</v>
      </c>
      <c r="F40" s="39"/>
      <c r="G40" s="80"/>
      <c r="H40" s="81"/>
      <c r="I40" s="81"/>
      <c r="J40" s="76"/>
      <c r="K40" s="77"/>
      <c r="L40" s="56"/>
      <c r="M40" s="56"/>
      <c r="N40" s="56"/>
      <c r="O40" s="56"/>
      <c r="P40" s="56"/>
    </row>
    <row r="41" spans="1:16" ht="15" customHeight="1" thickBot="1">
      <c r="A41" s="82" t="s">
        <v>111</v>
      </c>
      <c r="B41" s="83"/>
      <c r="C41" s="83"/>
      <c r="D41" s="84"/>
      <c r="E41" s="85">
        <f>E21+E40</f>
        <v>3372293</v>
      </c>
      <c r="F41" s="39"/>
      <c r="G41" s="82" t="s">
        <v>111</v>
      </c>
      <c r="H41" s="83"/>
      <c r="I41" s="83"/>
      <c r="J41" s="86"/>
      <c r="K41" s="87">
        <f>K15+K24+K28</f>
        <v>3372293</v>
      </c>
      <c r="L41" s="56"/>
      <c r="M41" s="56"/>
      <c r="N41" s="56"/>
      <c r="O41" s="56"/>
      <c r="P41" s="56"/>
    </row>
    <row r="42" spans="1:16" ht="13.5" customHeight="1" thickBot="1">
      <c r="A42" s="88" t="s">
        <v>112</v>
      </c>
      <c r="B42" s="89"/>
      <c r="C42" s="89"/>
      <c r="D42" s="90"/>
      <c r="E42" s="91">
        <f>E41</f>
        <v>3372293</v>
      </c>
      <c r="F42" s="39"/>
      <c r="G42" s="92" t="s">
        <v>112</v>
      </c>
      <c r="H42" s="92"/>
      <c r="I42" s="92"/>
      <c r="J42" s="92"/>
      <c r="K42" s="93">
        <f>K41</f>
        <v>3372293</v>
      </c>
      <c r="L42" s="56"/>
      <c r="M42" s="56"/>
      <c r="N42" s="56"/>
      <c r="O42" s="56"/>
      <c r="P42" s="56"/>
    </row>
    <row r="43" spans="6:16" ht="15" customHeight="1">
      <c r="F43" s="95"/>
      <c r="L43" s="56"/>
      <c r="M43" s="56"/>
      <c r="N43" s="56"/>
      <c r="O43" s="56"/>
      <c r="P43" s="56"/>
    </row>
    <row r="44" spans="1:16" ht="15" customHeight="1">
      <c r="A44" s="96" t="s">
        <v>113</v>
      </c>
      <c r="B44" s="96"/>
      <c r="C44" s="96"/>
      <c r="F44" s="97"/>
      <c r="L44" s="56"/>
      <c r="M44" s="56"/>
      <c r="N44" s="56"/>
      <c r="O44" s="56"/>
      <c r="P44" s="56"/>
    </row>
    <row r="45" spans="1:16" ht="20.25" customHeight="1">
      <c r="A45" s="96" t="s">
        <v>114</v>
      </c>
      <c r="B45" s="96"/>
      <c r="C45" s="96"/>
      <c r="F45" s="97"/>
      <c r="L45" s="56"/>
      <c r="M45" s="56"/>
      <c r="N45" s="56"/>
      <c r="O45" s="56"/>
      <c r="P45" s="56"/>
    </row>
    <row r="46" spans="6:16" ht="24" customHeight="1">
      <c r="F46" s="95"/>
      <c r="L46" s="56"/>
      <c r="M46" s="56"/>
      <c r="N46" s="56"/>
      <c r="O46" s="56"/>
      <c r="P46" s="56"/>
    </row>
    <row r="47" spans="6:16" ht="20.25" customHeight="1">
      <c r="F47" s="95"/>
      <c r="L47" s="56"/>
      <c r="M47" s="56"/>
      <c r="N47" s="56"/>
      <c r="O47" s="56"/>
      <c r="P47" s="56"/>
    </row>
    <row r="48" spans="6:16" ht="20.25" customHeight="1">
      <c r="F48" s="95"/>
      <c r="L48" s="56"/>
      <c r="M48" s="56"/>
      <c r="N48" s="56"/>
      <c r="O48" s="56"/>
      <c r="P48" s="56"/>
    </row>
    <row r="49" ht="20.25" customHeight="1">
      <c r="F49" s="95"/>
    </row>
    <row r="50" ht="20.25" customHeight="1">
      <c r="F50" s="98"/>
    </row>
    <row r="51" ht="20.25" customHeight="1"/>
    <row r="52" spans="1:11" ht="20.25" customHeight="1">
      <c r="A52" s="99"/>
      <c r="B52" s="99"/>
      <c r="C52" s="99"/>
      <c r="D52" s="100"/>
      <c r="E52" s="99"/>
      <c r="G52" s="99"/>
      <c r="H52" s="99"/>
      <c r="I52" s="99"/>
      <c r="J52" s="99"/>
      <c r="K52" s="99"/>
    </row>
    <row r="53" spans="1:11" ht="20.25" customHeight="1">
      <c r="A53" s="99"/>
      <c r="B53" s="99"/>
      <c r="C53" s="99"/>
      <c r="D53" s="100"/>
      <c r="E53" s="99"/>
      <c r="G53" s="99"/>
      <c r="H53" s="99"/>
      <c r="I53" s="99"/>
      <c r="J53" s="99"/>
      <c r="K53" s="99"/>
    </row>
    <row r="54" ht="20.25" customHeight="1"/>
    <row r="55" ht="20.25" customHeight="1"/>
    <row r="56" ht="18" customHeight="1"/>
    <row r="58" spans="12:16" ht="10.5">
      <c r="L58" s="99"/>
      <c r="M58" s="99"/>
      <c r="N58" s="99"/>
      <c r="O58" s="99"/>
      <c r="P58" s="99"/>
    </row>
    <row r="59" spans="6:16" ht="10.5">
      <c r="F59" s="99"/>
      <c r="L59" s="99"/>
      <c r="M59" s="99"/>
      <c r="N59" s="99"/>
      <c r="O59" s="99"/>
      <c r="P59" s="99"/>
    </row>
    <row r="60" ht="10.5">
      <c r="F60" s="99"/>
    </row>
    <row r="62" ht="9" customHeight="1"/>
    <row r="63" ht="10.5" hidden="1"/>
    <row r="64" ht="8.25" customHeight="1" hidden="1"/>
    <row r="65" spans="1:16" s="99" customFormat="1" ht="23.25" customHeight="1">
      <c r="A65" s="5"/>
      <c r="B65" s="5"/>
      <c r="C65" s="5"/>
      <c r="D65" s="9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s="99" customFormat="1" ht="10.5">
      <c r="A66" s="5"/>
      <c r="B66" s="5"/>
      <c r="C66" s="5"/>
      <c r="D66" s="94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</sheetData>
  <sheetProtection password="EA98" sheet="1" formatColumns="0" selectLockedCells="1"/>
  <mergeCells count="14">
    <mergeCell ref="A1:K1"/>
    <mergeCell ref="G2:K2"/>
    <mergeCell ref="A6:E6"/>
    <mergeCell ref="A22:E22"/>
    <mergeCell ref="G16:K16"/>
    <mergeCell ref="A3:J3"/>
    <mergeCell ref="A42:D42"/>
    <mergeCell ref="G42:J42"/>
    <mergeCell ref="G25:K25"/>
    <mergeCell ref="L16:P22"/>
    <mergeCell ref="L3:P3"/>
    <mergeCell ref="L4:P4"/>
    <mergeCell ref="L5:P8"/>
    <mergeCell ref="G6:K6"/>
  </mergeCells>
  <dataValidations count="2">
    <dataValidation type="whole" allowBlank="1" showInputMessage="1" showErrorMessage="1" errorTitle="ERRORE NEL DATO IMMESSO" error="INSERIRE SOLO NUMERI INTERI" sqref="K28:K41 E21 K24 K15 E40:E41">
      <formula1>-999999999999</formula1>
      <formula2>999999999999</formula2>
    </dataValidation>
    <dataValidation type="whole" allowBlank="1" showInputMessage="1" showErrorMessage="1" errorTitle="ERRORE NEL DATO IMMESSO" error="INSERIRE SOLO NUMERI INTERI" sqref="E7:E20 E23:E39 K7:K14 K17:K23 K26:K27">
      <formula1>0</formula1>
      <formula2>999999999999</formula2>
    </dataValidation>
  </dataValidations>
  <printOptions horizontalCentered="1" verticalCentered="1"/>
  <pageMargins left="0" right="0" top="0.1968503937007874" bottom="0.15748031496062992" header="0.5118110236220472" footer="0.1574803149606299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>U02373</cp:lastModifiedBy>
  <dcterms:created xsi:type="dcterms:W3CDTF">2017-03-28T09:54:42Z</dcterms:created>
  <dcterms:modified xsi:type="dcterms:W3CDTF">2017-03-28T09:55:04Z</dcterms:modified>
  <cp:category/>
  <cp:version/>
  <cp:contentType/>
  <cp:contentStatus/>
</cp:coreProperties>
</file>